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8" i="3" l="1"/>
  <c r="AS12" i="3"/>
  <c r="AQ12" i="3"/>
  <c r="AP12" i="3"/>
  <c r="AO12" i="3"/>
  <c r="AN12" i="3"/>
  <c r="AM12" i="3"/>
  <c r="AG12" i="3"/>
  <c r="K17" i="3" s="1"/>
  <c r="AE12" i="3"/>
  <c r="I17" i="3" s="1"/>
  <c r="AD12" i="3"/>
  <c r="AC12" i="3"/>
  <c r="G17" i="3" s="1"/>
  <c r="AB12" i="3"/>
  <c r="AA12" i="3"/>
  <c r="E17" i="3" s="1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G18" i="3" s="1"/>
  <c r="F12" i="3"/>
  <c r="F16" i="3" s="1"/>
  <c r="E12" i="3"/>
  <c r="E16" i="3" s="1"/>
  <c r="E18" i="3" s="1"/>
  <c r="F17" i="3" l="1"/>
  <c r="N17" i="3" s="1"/>
  <c r="H17" i="3"/>
  <c r="H18" i="3" s="1"/>
  <c r="M18" i="3" s="1"/>
  <c r="I18" i="3"/>
  <c r="J17" i="3"/>
  <c r="O17" i="3"/>
  <c r="L17" i="3"/>
  <c r="M17" i="3"/>
  <c r="AF12" i="3"/>
  <c r="F18" i="3" l="1"/>
  <c r="O18" i="3"/>
  <c r="J18" i="3"/>
  <c r="L18" i="3" l="1"/>
  <c r="N18" i="3"/>
</calcChain>
</file>

<file path=xl/sharedStrings.xml><?xml version="1.0" encoding="utf-8"?>
<sst xmlns="http://schemas.openxmlformats.org/spreadsheetml/2006/main" count="86" uniqueCount="40">
  <si>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</si>
  <si>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</si>
  <si>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</si>
  <si>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</si>
  <si>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</si>
  <si>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</si>
  <si>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</si>
  <si>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</si>
  <si>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</si>
  <si>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</si>
  <si>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</si>
  <si>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</si>
  <si>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</si>
  <si>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</si>
  <si>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</si>
  <si>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</si>
  <si>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</si>
  <si>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</si>
  <si>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</si>
  <si>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</si>
  <si>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HP-K</t>
  </si>
  <si>
    <t>9.</t>
  </si>
  <si>
    <t>HP-K  2</t>
  </si>
  <si>
    <t>10.</t>
  </si>
  <si>
    <t>HaU</t>
  </si>
  <si>
    <t>7.</t>
  </si>
  <si>
    <t>maakuntasarja</t>
  </si>
  <si>
    <t>2.</t>
  </si>
  <si>
    <t>1.</t>
  </si>
  <si>
    <t>Teemu Flink</t>
  </si>
  <si>
    <t>YK  2</t>
  </si>
  <si>
    <t>YK = Ylivieskan Kuula  (1909)</t>
  </si>
  <si>
    <t>25.4.1979   Haapavesi</t>
  </si>
  <si>
    <t>HaU = Haapaveden Urheilijat  (1938),  kasvattajaseura</t>
  </si>
  <si>
    <t>HP-K = Haapajärven Pesä-Kiilat  (1990)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</si>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</sst>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1" t="s">
        <v>29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2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2007</v>
      </c>
      <c r="Y4" s="12" t="s">
        <v>19</v>
      </c>
      <c r="Z4" s="1" t="s">
        <v>20</v>
      </c>
      <c r="AA4" s="12">
        <v>16</v>
      </c>
      <c r="AB4" s="12">
        <v>1</v>
      </c>
      <c r="AC4" s="12">
        <v>11</v>
      </c>
      <c r="AD4" s="12">
        <v>13</v>
      </c>
      <c r="AE4" s="12">
        <v>46</v>
      </c>
      <c r="AF4" s="67">
        <v>0.46460000000000001</v>
      </c>
      <c r="AG4" s="10">
        <v>99</v>
      </c>
      <c r="AH4" s="5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2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2008</v>
      </c>
      <c r="Y5" s="14" t="s">
        <v>27</v>
      </c>
      <c r="Z5" s="1" t="s">
        <v>22</v>
      </c>
      <c r="AA5" s="12"/>
      <c r="AB5" s="40" t="s">
        <v>26</v>
      </c>
      <c r="AC5" s="12"/>
      <c r="AD5" s="13"/>
      <c r="AE5" s="12"/>
      <c r="AF5" s="32"/>
      <c r="AG5" s="19"/>
      <c r="AH5" s="42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2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2009</v>
      </c>
      <c r="Y6" s="14" t="s">
        <v>28</v>
      </c>
      <c r="Z6" s="1" t="s">
        <v>22</v>
      </c>
      <c r="AA6" s="12"/>
      <c r="AB6" s="40" t="s">
        <v>26</v>
      </c>
      <c r="AC6" s="12"/>
      <c r="AD6" s="13"/>
      <c r="AE6" s="12"/>
      <c r="AF6" s="32"/>
      <c r="AG6" s="19"/>
      <c r="AH6" s="42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2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2010</v>
      </c>
      <c r="Y7" s="12" t="s">
        <v>23</v>
      </c>
      <c r="Z7" s="1" t="s">
        <v>22</v>
      </c>
      <c r="AA7" s="12">
        <v>16</v>
      </c>
      <c r="AB7" s="12">
        <v>0</v>
      </c>
      <c r="AC7" s="12">
        <v>5</v>
      </c>
      <c r="AD7" s="12">
        <v>2</v>
      </c>
      <c r="AE7" s="12">
        <v>37</v>
      </c>
      <c r="AF7" s="67">
        <v>0.41570000000000001</v>
      </c>
      <c r="AG7" s="10">
        <v>89</v>
      </c>
      <c r="AH7" s="57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2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2011</v>
      </c>
      <c r="Y8" s="12" t="s">
        <v>21</v>
      </c>
      <c r="Z8" s="1" t="s">
        <v>22</v>
      </c>
      <c r="AA8" s="12">
        <v>16</v>
      </c>
      <c r="AB8" s="12">
        <v>0</v>
      </c>
      <c r="AC8" s="12">
        <v>5</v>
      </c>
      <c r="AD8" s="12">
        <v>1</v>
      </c>
      <c r="AE8" s="12">
        <v>25</v>
      </c>
      <c r="AF8" s="67">
        <v>0.29060000000000002</v>
      </c>
      <c r="AG8" s="10">
        <v>86</v>
      </c>
      <c r="AH8" s="57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2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2012</v>
      </c>
      <c r="Y9" s="14"/>
      <c r="Z9" s="1"/>
      <c r="AA9" s="12"/>
      <c r="AB9" s="40"/>
      <c r="AC9" s="12"/>
      <c r="AD9" s="13"/>
      <c r="AE9" s="12"/>
      <c r="AF9" s="32"/>
      <c r="AG9" s="19"/>
      <c r="AH9" s="42"/>
      <c r="AI9" s="7"/>
      <c r="AJ9" s="7"/>
      <c r="AK9" s="7"/>
      <c r="AM9" s="12"/>
      <c r="AN9" s="12"/>
      <c r="AO9" s="13"/>
      <c r="AP9" s="12"/>
      <c r="AQ9" s="12"/>
      <c r="AR9" s="13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2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2013</v>
      </c>
      <c r="Y10" s="12" t="s">
        <v>23</v>
      </c>
      <c r="Z10" s="1" t="s">
        <v>24</v>
      </c>
      <c r="AA10" s="12">
        <v>18</v>
      </c>
      <c r="AB10" s="12">
        <v>1</v>
      </c>
      <c r="AC10" s="12">
        <v>31</v>
      </c>
      <c r="AD10" s="12">
        <v>3</v>
      </c>
      <c r="AE10" s="12">
        <v>61</v>
      </c>
      <c r="AF10" s="67">
        <v>0.4728</v>
      </c>
      <c r="AG10" s="10">
        <v>129</v>
      </c>
      <c r="AH10" s="7" t="s">
        <v>25</v>
      </c>
      <c r="AI10" s="7"/>
      <c r="AJ10" s="7"/>
      <c r="AK10" s="7"/>
      <c r="AM10" s="12"/>
      <c r="AN10" s="12"/>
      <c r="AO10" s="13"/>
      <c r="AP10" s="12"/>
      <c r="AQ10" s="12"/>
      <c r="AR10" s="13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2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2014</v>
      </c>
      <c r="Y11" s="12" t="s">
        <v>21</v>
      </c>
      <c r="Z11" s="1" t="s">
        <v>30</v>
      </c>
      <c r="AA11" s="12">
        <v>9</v>
      </c>
      <c r="AB11" s="12">
        <v>0</v>
      </c>
      <c r="AC11" s="12">
        <v>6</v>
      </c>
      <c r="AD11" s="12">
        <v>2</v>
      </c>
      <c r="AE11" s="12">
        <v>16</v>
      </c>
      <c r="AF11" s="67">
        <v>0.34039999999999998</v>
      </c>
      <c r="AG11" s="10">
        <v>47</v>
      </c>
      <c r="AH11" s="57"/>
      <c r="AI11" s="7"/>
      <c r="AJ11" s="7"/>
      <c r="AK11" s="7"/>
      <c r="AM11" s="12"/>
      <c r="AN11" s="12"/>
      <c r="AO11" s="13"/>
      <c r="AP11" s="12"/>
      <c r="AQ11" s="12"/>
      <c r="AR11" s="13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3" t="s">
        <v>13</v>
      </c>
      <c r="C12" s="64"/>
      <c r="D12" s="65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3"/>
      <c r="O12" s="44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57" t="s">
        <v>13</v>
      </c>
      <c r="Y12" s="11"/>
      <c r="Z12" s="9"/>
      <c r="AA12" s="36">
        <f>SUM(AA4:AA11)</f>
        <v>75</v>
      </c>
      <c r="AB12" s="36">
        <f>SUM(AB4:AB11)</f>
        <v>2</v>
      </c>
      <c r="AC12" s="36">
        <f>SUM(AC4:AC11)</f>
        <v>58</v>
      </c>
      <c r="AD12" s="36">
        <f>SUM(AD4:AD11)</f>
        <v>21</v>
      </c>
      <c r="AE12" s="36">
        <f>SUM(AE4:AE11)</f>
        <v>185</v>
      </c>
      <c r="AF12" s="37">
        <f>PRODUCT(AE12/AG12)</f>
        <v>0.41111111111111109</v>
      </c>
      <c r="AG12" s="21">
        <f>SUM(AG4:AG11)</f>
        <v>450</v>
      </c>
      <c r="AH12" s="18"/>
      <c r="AI12" s="29"/>
      <c r="AJ12" s="43"/>
      <c r="AK12" s="44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15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0" t="s">
        <v>16</v>
      </c>
      <c r="C14" s="51"/>
      <c r="D14" s="52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38</v>
      </c>
      <c r="O14" s="7" t="s">
        <v>39</v>
      </c>
      <c r="Q14" s="17"/>
      <c r="R14" s="17" t="s">
        <v>10</v>
      </c>
      <c r="S14" s="17"/>
      <c r="T14" s="56" t="s">
        <v>33</v>
      </c>
      <c r="U14" s="10"/>
      <c r="V14" s="19"/>
      <c r="W14" s="19"/>
      <c r="X14" s="45"/>
      <c r="Y14" s="45"/>
      <c r="Z14" s="45"/>
      <c r="AA14" s="45"/>
      <c r="AB14" s="45"/>
      <c r="AC14" s="16"/>
      <c r="AD14" s="16"/>
      <c r="AE14" s="16"/>
      <c r="AF14" s="16"/>
      <c r="AG14" s="16"/>
      <c r="AH14" s="16"/>
      <c r="AI14" s="16"/>
      <c r="AJ14" s="16"/>
      <c r="AK14" s="16"/>
      <c r="AM14" s="19"/>
      <c r="AN14" s="45"/>
      <c r="AO14" s="45"/>
      <c r="AP14" s="45"/>
      <c r="AQ14" s="45"/>
      <c r="AR14" s="45"/>
      <c r="AS14" s="45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3" t="s">
        <v>15</v>
      </c>
      <c r="C15" s="3"/>
      <c r="D15" s="54"/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66">
        <v>0</v>
      </c>
      <c r="K15" s="16">
        <v>0</v>
      </c>
      <c r="L15" s="55">
        <v>0</v>
      </c>
      <c r="M15" s="55">
        <v>0</v>
      </c>
      <c r="N15" s="55">
        <v>0</v>
      </c>
      <c r="O15" s="55">
        <v>0</v>
      </c>
      <c r="Q15" s="17"/>
      <c r="R15" s="17"/>
      <c r="S15" s="17"/>
      <c r="T15" s="56" t="s">
        <v>34</v>
      </c>
      <c r="U15" s="16"/>
      <c r="V15" s="16"/>
      <c r="W15" s="16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9">
        <f>PRODUCT(E12+Q12)</f>
        <v>0</v>
      </c>
      <c r="F16" s="49">
        <f>PRODUCT(F12+R12)</f>
        <v>0</v>
      </c>
      <c r="G16" s="49">
        <f>PRODUCT(G12+S12)</f>
        <v>0</v>
      </c>
      <c r="H16" s="49">
        <f>PRODUCT(H12+T12)</f>
        <v>0</v>
      </c>
      <c r="I16" s="49">
        <f>PRODUCT(I12+U12)</f>
        <v>0</v>
      </c>
      <c r="J16" s="66">
        <v>0</v>
      </c>
      <c r="K16" s="16">
        <f>PRODUCT(K12+W12)</f>
        <v>0</v>
      </c>
      <c r="L16" s="55">
        <v>0</v>
      </c>
      <c r="M16" s="55">
        <v>0</v>
      </c>
      <c r="N16" s="55">
        <v>0</v>
      </c>
      <c r="O16" s="55">
        <v>0</v>
      </c>
      <c r="Q16" s="17"/>
      <c r="R16" s="17"/>
      <c r="S16" s="17"/>
      <c r="T16" s="56" t="s">
        <v>31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9">
        <f>PRODUCT(AA12+AM12)</f>
        <v>75</v>
      </c>
      <c r="F17" s="49">
        <f>PRODUCT(AB12+AN12)</f>
        <v>2</v>
      </c>
      <c r="G17" s="49">
        <f>PRODUCT(AC12+AO12)</f>
        <v>58</v>
      </c>
      <c r="H17" s="49">
        <f>PRODUCT(AD12+AP12)</f>
        <v>21</v>
      </c>
      <c r="I17" s="49">
        <f>PRODUCT(AE12+AQ12)</f>
        <v>185</v>
      </c>
      <c r="J17" s="66">
        <f>PRODUCT(I17/K17)</f>
        <v>0.41111111111111109</v>
      </c>
      <c r="K17" s="10">
        <f>PRODUCT(AG12+AS12)</f>
        <v>450</v>
      </c>
      <c r="L17" s="55">
        <f>PRODUCT((F17+G17)/E17)</f>
        <v>0.8</v>
      </c>
      <c r="M17" s="55">
        <f>PRODUCT(H17/E17)</f>
        <v>0.28000000000000003</v>
      </c>
      <c r="N17" s="55">
        <f>PRODUCT((F17+G17+H17)/E17)</f>
        <v>1.08</v>
      </c>
      <c r="O17" s="55">
        <f>PRODUCT(I17/E17)</f>
        <v>2.4666666666666668</v>
      </c>
      <c r="Q17" s="17"/>
      <c r="R17" s="17"/>
      <c r="S17" s="16"/>
      <c r="T17" s="17"/>
      <c r="U17" s="10"/>
      <c r="V17" s="10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6" t="s">
        <v>13</v>
      </c>
      <c r="C18" s="47"/>
      <c r="D18" s="48"/>
      <c r="E18" s="49">
        <f>SUM(E15:E17)</f>
        <v>75</v>
      </c>
      <c r="F18" s="49">
        <f t="shared" ref="F18:I18" si="0">SUM(F15:F17)</f>
        <v>2</v>
      </c>
      <c r="G18" s="49">
        <f t="shared" si="0"/>
        <v>58</v>
      </c>
      <c r="H18" s="49">
        <f t="shared" si="0"/>
        <v>21</v>
      </c>
      <c r="I18" s="49">
        <f t="shared" si="0"/>
        <v>185</v>
      </c>
      <c r="J18" s="66">
        <f>PRODUCT(I18/K18)</f>
        <v>0.41111111111111109</v>
      </c>
      <c r="K18" s="16">
        <f>SUM(K15:K17)</f>
        <v>450</v>
      </c>
      <c r="L18" s="55">
        <f>PRODUCT((F18+G18)/E18)</f>
        <v>0.8</v>
      </c>
      <c r="M18" s="55">
        <f>PRODUCT(H18/E18)</f>
        <v>0.28000000000000003</v>
      </c>
      <c r="N18" s="55">
        <f>PRODUCT((F18+G18+H18)/E18)</f>
        <v>1.08</v>
      </c>
      <c r="O18" s="55">
        <f>PRODUCT(I18/E18)</f>
        <v>2.4666666666666668</v>
      </c>
      <c r="Q18" s="10"/>
      <c r="R18" s="10"/>
      <c r="S18" s="10"/>
      <c r="T18" s="17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6"/>
      <c r="T174" s="16"/>
      <c r="U174" s="16"/>
      <c r="V174" s="16"/>
      <c r="W174" s="16"/>
      <c r="X174" s="16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6"/>
      <c r="T175" s="16"/>
      <c r="U175" s="16"/>
      <c r="V175" s="16"/>
      <c r="W175" s="16"/>
      <c r="X175" s="16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6"/>
      <c r="T176" s="16"/>
      <c r="U176" s="16"/>
      <c r="V176" s="16"/>
      <c r="W176" s="16"/>
      <c r="X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6"/>
      <c r="T177" s="16"/>
      <c r="U177" s="16"/>
      <c r="V177" s="16"/>
      <c r="W177" s="16"/>
      <c r="X177" s="16"/>
      <c r="AH177" s="16"/>
      <c r="AI177" s="16"/>
      <c r="AJ177" s="16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6"/>
      <c r="T178" s="16"/>
      <c r="U178" s="16"/>
      <c r="V178" s="16"/>
      <c r="W178" s="16"/>
      <c r="X178" s="16"/>
      <c r="AH178" s="16"/>
      <c r="AI178" s="16"/>
      <c r="AJ178" s="16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6"/>
      <c r="T179" s="16"/>
      <c r="U179" s="16"/>
      <c r="V179" s="16"/>
      <c r="W179" s="16"/>
      <c r="X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S180" s="16"/>
      <c r="T180" s="16"/>
      <c r="U180" s="16"/>
      <c r="V180" s="16"/>
      <c r="W180" s="16"/>
      <c r="X180" s="16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S181" s="16"/>
      <c r="T181" s="16"/>
      <c r="U181" s="16"/>
      <c r="V181" s="16"/>
      <c r="W181" s="16"/>
      <c r="X181" s="16"/>
      <c r="AH181" s="16"/>
      <c r="AI181" s="16"/>
      <c r="AJ181" s="16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S182" s="16"/>
      <c r="T182" s="16"/>
      <c r="U182" s="16"/>
      <c r="V182" s="16"/>
      <c r="W182" s="16"/>
      <c r="X182" s="16"/>
      <c r="AH182" s="16"/>
      <c r="AI182" s="16"/>
      <c r="AJ182" s="16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S183" s="16"/>
      <c r="T183" s="16"/>
      <c r="U183" s="16"/>
      <c r="V183" s="16"/>
      <c r="W183" s="16"/>
      <c r="X183" s="16"/>
      <c r="AH183" s="10"/>
      <c r="AI183" s="10"/>
      <c r="AJ183" s="10"/>
      <c r="AK183" s="10"/>
      <c r="AL183" s="10"/>
    </row>
    <row r="184" spans="12:38" x14ac:dyDescent="0.25">
      <c r="S184" s="16"/>
      <c r="T184" s="16"/>
      <c r="U184" s="16"/>
      <c r="V184" s="16"/>
      <c r="W184" s="16"/>
      <c r="X184" s="16"/>
    </row>
    <row r="185" spans="12:38" x14ac:dyDescent="0.25">
      <c r="S185" s="16"/>
      <c r="T185" s="16"/>
      <c r="U185" s="16"/>
      <c r="V185" s="16"/>
      <c r="W185" s="16"/>
      <c r="X185" s="16"/>
    </row>
    <row r="186" spans="12:38" x14ac:dyDescent="0.25">
      <c r="S186" s="16"/>
      <c r="T186" s="16"/>
      <c r="U186" s="16"/>
      <c r="V186" s="16"/>
      <c r="W186" s="16"/>
      <c r="X186" s="16"/>
    </row>
    <row r="187" spans="12:38" x14ac:dyDescent="0.25">
      <c r="S187" s="16"/>
      <c r="T187" s="16"/>
      <c r="U187" s="16"/>
      <c r="V187" s="16"/>
      <c r="W187" s="16"/>
      <c r="X187" s="16"/>
    </row>
    <row r="188" spans="12:38" x14ac:dyDescent="0.25">
      <c r="S188" s="16"/>
      <c r="T188" s="16"/>
      <c r="U188" s="16"/>
      <c r="V188" s="16"/>
      <c r="W188" s="16"/>
      <c r="X188" s="16"/>
    </row>
    <row r="189" spans="12:38" x14ac:dyDescent="0.25">
      <c r="S189" s="16"/>
      <c r="T189" s="16"/>
      <c r="U189" s="16"/>
      <c r="V189" s="16"/>
      <c r="W189" s="16"/>
      <c r="X189" s="16"/>
    </row>
  </sheetData>
  <sortState ref="N16:N17">
    <sortCondition ref="N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2018-08-31T11:53:31Z</dcterms:modified>
</cp:coreProperties>
</file>